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Q7" authorId="0">
      <text>
        <r>
          <rPr>
            <sz val="8"/>
            <rFont val="Tahoma"/>
            <family val="2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O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2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<sst xmlns="http://schemas.openxmlformats.org/spreadsheetml/2006/main" count="101" uniqueCount="76">
  <si>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</si>
  <si>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</si>
  <si>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</si>
  <si>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</si>
  <si>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</si>
  <si>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</si>
  <si>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</si>
  <si>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</si>
  <si>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</si>
  <si>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</si>
  <si>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</si>
  <si>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</si>
  <si>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</si>
  <si>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</si>
  <si>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>Ing. Eva Žatkuláková</t>
  </si>
  <si>
    <t>RNDr.Svetozár Štefeček</t>
  </si>
  <si>
    <t>Poradie</t>
  </si>
  <si>
    <t>CELKOM</t>
  </si>
  <si>
    <t>(b)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</si>
  <si>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</si>
  <si>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</si>
  <si>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</si>
  <si>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56. ročník, školský rok 2019/2020, kategória D</t>
  </si>
  <si>
    <t>Ondrej Kubáň</t>
  </si>
  <si>
    <t>Gymnázium Kukučínová</t>
  </si>
  <si>
    <t>Marek Gradzilla</t>
  </si>
  <si>
    <t>Gymnázium D. Tatarku</t>
  </si>
  <si>
    <t>Mária Benková</t>
  </si>
  <si>
    <t>ZŠ a MŠ Dostojevského</t>
  </si>
  <si>
    <t>Richard Uhrin</t>
  </si>
  <si>
    <t>ZŠ a MŠ Komenského PP</t>
  </si>
  <si>
    <t>Lívia Mlynárová</t>
  </si>
  <si>
    <t>Matej Bryja</t>
  </si>
  <si>
    <t>Martin Šeliga</t>
  </si>
  <si>
    <t>ZŠ a MŠ Sp. Teplica</t>
  </si>
  <si>
    <t>Daniela Hricová</t>
  </si>
  <si>
    <t>SŠ Mierová</t>
  </si>
  <si>
    <t>Veronika Langová</t>
  </si>
  <si>
    <t>Patrik Handzuš</t>
  </si>
  <si>
    <t>ZŠ a MŠ Veľká</t>
  </si>
  <si>
    <t>Ondrej Osvald</t>
  </si>
  <si>
    <t>Artur Remiáš</t>
  </si>
  <si>
    <t>SŠ D. Tatarku - ZŠ</t>
  </si>
  <si>
    <t>Martin Scholtz</t>
  </si>
  <si>
    <t>ZŠ Komenského Svit</t>
  </si>
  <si>
    <t>Lea Nora Čižíková</t>
  </si>
  <si>
    <t>Petra Petrasová</t>
  </si>
  <si>
    <t>Predseda OK CHO: Mgr. Blanka Mišáneková</t>
  </si>
  <si>
    <t>Ing. Berezevskijová</t>
  </si>
  <si>
    <t>Mgr. Mišáneková</t>
  </si>
  <si>
    <t>Ing. Rodáková</t>
  </si>
  <si>
    <t>Mgr. Slavkovská</t>
  </si>
  <si>
    <t>Ing. Tekelová</t>
  </si>
  <si>
    <t>Mgr. Šinály</t>
  </si>
  <si>
    <t>Mgr. Klembárová</t>
  </si>
  <si>
    <t>RNDr. Kormaňošová</t>
  </si>
  <si>
    <t>Mgr. Jarošová</t>
  </si>
  <si>
    <t>T1</t>
  </si>
  <si>
    <t>T2</t>
  </si>
  <si>
    <t>T3</t>
  </si>
  <si>
    <t>T4</t>
  </si>
  <si>
    <t>P1</t>
  </si>
  <si>
    <t>P2</t>
  </si>
  <si>
    <t>P3</t>
  </si>
  <si>
    <t>P4</t>
  </si>
  <si>
    <t>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</si>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</sst>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2"/>
    </font>
    <font>
      <b/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2" fontId="1" fillId="0" borderId="2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45" xfId="0" applyNumberFormat="1" applyFont="1" applyBorder="1" applyAlignment="1">
      <alignment horizontal="center" vertical="center"/>
    </xf>
    <xf numFmtId="180" fontId="0" fillId="0" borderId="46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5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0</xdr:rowOff>
    </xdr:from>
    <xdr:to>
      <xdr:col>15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020300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8791575" y="-78920014"/>
            <a:ext cx="0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89" zoomScaleNormal="89" zoomScalePageLayoutView="0" workbookViewId="0" topLeftCell="A17">
      <selection activeCell="C30" sqref="C30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23.875" style="0" customWidth="1"/>
    <col min="4" max="13" width="6.25390625" style="0" customWidth="1"/>
    <col min="14" max="15" width="9.25390625" style="0" customWidth="1"/>
    <col min="16" max="16" width="25.00390625" style="0" hidden="1" customWidth="1"/>
    <col min="17" max="17" width="21.75390625" style="0" customWidth="1"/>
  </cols>
  <sheetData>
    <row r="1" spans="1:17" ht="18">
      <c r="A1" s="86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5.75">
      <c r="A2" s="88" t="s">
        <v>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5.75">
      <c r="A3" s="90"/>
      <c r="B3" s="91"/>
      <c r="C3" s="91"/>
      <c r="D3" s="91"/>
      <c r="E3" s="91"/>
      <c r="F3" s="91"/>
      <c r="G3" s="91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ht="16.5" thickBot="1">
      <c r="A4" s="1"/>
    </row>
    <row r="5" spans="1:17" ht="19.5" customHeight="1">
      <c r="A5" s="83" t="s">
        <v>16</v>
      </c>
      <c r="B5" s="80" t="s">
        <v>0</v>
      </c>
      <c r="C5" s="80" t="s">
        <v>19</v>
      </c>
      <c r="D5" s="95"/>
      <c r="E5" s="97"/>
      <c r="F5" s="97"/>
      <c r="G5" s="97"/>
      <c r="H5" s="24" t="s">
        <v>1</v>
      </c>
      <c r="I5" s="95"/>
      <c r="J5" s="96"/>
      <c r="K5" s="96"/>
      <c r="L5" s="96"/>
      <c r="M5" s="9" t="s">
        <v>3</v>
      </c>
      <c r="N5" s="9" t="s">
        <v>17</v>
      </c>
      <c r="O5" s="93" t="s">
        <v>4</v>
      </c>
      <c r="P5" s="10"/>
      <c r="Q5" s="10"/>
    </row>
    <row r="6" spans="1:17" ht="19.5" customHeight="1" thickBot="1">
      <c r="A6" s="84"/>
      <c r="B6" s="81"/>
      <c r="C6" s="81"/>
      <c r="D6" s="73" t="s">
        <v>57</v>
      </c>
      <c r="E6" s="74" t="s">
        <v>58</v>
      </c>
      <c r="F6" s="74" t="s">
        <v>59</v>
      </c>
      <c r="G6" s="75" t="s">
        <v>60</v>
      </c>
      <c r="H6" s="25" t="s">
        <v>2</v>
      </c>
      <c r="I6" s="73" t="s">
        <v>61</v>
      </c>
      <c r="J6" s="76" t="s">
        <v>62</v>
      </c>
      <c r="K6" s="76" t="s">
        <v>63</v>
      </c>
      <c r="L6" s="74" t="s">
        <v>64</v>
      </c>
      <c r="M6" s="21" t="s">
        <v>2</v>
      </c>
      <c r="N6" s="21" t="s">
        <v>18</v>
      </c>
      <c r="O6" s="94"/>
      <c r="P6" s="10"/>
      <c r="Q6" s="10"/>
    </row>
    <row r="7" spans="1:25" ht="19.5" customHeight="1" thickBot="1">
      <c r="A7" s="85"/>
      <c r="B7" s="82"/>
      <c r="C7" s="82"/>
      <c r="D7" s="11">
        <v>14</v>
      </c>
      <c r="E7" s="12">
        <v>24</v>
      </c>
      <c r="F7" s="12">
        <v>12</v>
      </c>
      <c r="G7" s="13">
        <v>10</v>
      </c>
      <c r="H7" s="26">
        <f>SUM(D7:G7)</f>
        <v>60</v>
      </c>
      <c r="I7" s="22">
        <v>4</v>
      </c>
      <c r="J7" s="70">
        <v>5</v>
      </c>
      <c r="K7" s="70">
        <v>9</v>
      </c>
      <c r="L7" s="23">
        <v>2</v>
      </c>
      <c r="M7" s="20">
        <f>SUM(I7:L7)</f>
        <v>20</v>
      </c>
      <c r="N7" s="39">
        <f aca="true" t="shared" si="0" ref="N7:N22">SUM(H7+M7)</f>
        <v>80</v>
      </c>
      <c r="O7" s="48" t="s">
        <v>20</v>
      </c>
      <c r="P7" s="14" t="s">
        <v>5</v>
      </c>
      <c r="Q7" s="15" t="s">
        <v>5</v>
      </c>
      <c r="S7" s="5"/>
      <c r="T7" s="5"/>
      <c r="U7" s="5"/>
      <c r="V7" s="5"/>
      <c r="W7" s="5"/>
      <c r="X7" s="5"/>
      <c r="Y7" s="5"/>
    </row>
    <row r="8" spans="1:17" ht="19.5" customHeight="1">
      <c r="A8" s="49" t="s">
        <v>66</v>
      </c>
      <c r="B8" s="59" t="s">
        <v>23</v>
      </c>
      <c r="C8" s="60" t="s">
        <v>24</v>
      </c>
      <c r="D8" s="61">
        <v>14</v>
      </c>
      <c r="E8" s="62">
        <v>24</v>
      </c>
      <c r="F8" s="62">
        <v>12</v>
      </c>
      <c r="G8" s="63">
        <v>10</v>
      </c>
      <c r="H8" s="36">
        <v>60</v>
      </c>
      <c r="I8" s="61">
        <v>4</v>
      </c>
      <c r="J8" s="71">
        <v>5</v>
      </c>
      <c r="K8" s="71">
        <v>9</v>
      </c>
      <c r="L8" s="62">
        <v>2</v>
      </c>
      <c r="M8" s="36">
        <v>20</v>
      </c>
      <c r="N8" s="64">
        <f t="shared" si="0"/>
        <v>80</v>
      </c>
      <c r="O8" s="49" t="str">
        <f>IF(N8&gt;39.99,"Ú R","––")</f>
        <v>Ú R</v>
      </c>
      <c r="P8" s="16" t="s">
        <v>10</v>
      </c>
      <c r="Q8" s="58" t="s">
        <v>56</v>
      </c>
    </row>
    <row r="9" spans="1:17" ht="19.5" customHeight="1">
      <c r="A9" s="50" t="s">
        <v>67</v>
      </c>
      <c r="B9" s="65" t="s">
        <v>25</v>
      </c>
      <c r="C9" s="66" t="s">
        <v>26</v>
      </c>
      <c r="D9" s="46">
        <v>8</v>
      </c>
      <c r="E9" s="44">
        <v>21</v>
      </c>
      <c r="F9" s="44">
        <v>8</v>
      </c>
      <c r="G9" s="45">
        <v>10</v>
      </c>
      <c r="H9" s="37">
        <v>47</v>
      </c>
      <c r="I9" s="46">
        <v>2.5</v>
      </c>
      <c r="J9" s="72">
        <v>5</v>
      </c>
      <c r="K9" s="72">
        <v>9</v>
      </c>
      <c r="L9" s="44">
        <v>1</v>
      </c>
      <c r="M9" s="37">
        <v>17.5</v>
      </c>
      <c r="N9" s="67">
        <f t="shared" si="0"/>
        <v>64.5</v>
      </c>
      <c r="O9" s="50" t="str">
        <f aca="true" t="shared" si="1" ref="O9:O22">IF(N9&gt;39.99,"Ú R","––")</f>
        <v>Ú R</v>
      </c>
      <c r="P9" s="16" t="s">
        <v>11</v>
      </c>
      <c r="Q9" s="57" t="s">
        <v>50</v>
      </c>
    </row>
    <row r="10" spans="1:17" ht="19.5" customHeight="1">
      <c r="A10" s="50" t="s">
        <v>68</v>
      </c>
      <c r="B10" s="65" t="s">
        <v>27</v>
      </c>
      <c r="C10" s="66" t="s">
        <v>28</v>
      </c>
      <c r="D10" s="46">
        <v>8</v>
      </c>
      <c r="E10" s="44">
        <v>18</v>
      </c>
      <c r="F10" s="44">
        <v>10</v>
      </c>
      <c r="G10" s="45">
        <v>9</v>
      </c>
      <c r="H10" s="37">
        <v>45</v>
      </c>
      <c r="I10" s="46">
        <v>3</v>
      </c>
      <c r="J10" s="72">
        <v>5</v>
      </c>
      <c r="K10" s="72">
        <v>9</v>
      </c>
      <c r="L10" s="44">
        <v>0.5</v>
      </c>
      <c r="M10" s="37">
        <v>17.5</v>
      </c>
      <c r="N10" s="67">
        <f t="shared" si="0"/>
        <v>62.5</v>
      </c>
      <c r="O10" s="50" t="str">
        <f t="shared" si="1"/>
        <v>Ú R</v>
      </c>
      <c r="P10" s="16" t="s">
        <v>13</v>
      </c>
      <c r="Q10" s="57" t="s">
        <v>51</v>
      </c>
    </row>
    <row r="11" spans="1:17" ht="19.5" customHeight="1">
      <c r="A11" s="77" t="s">
        <v>69</v>
      </c>
      <c r="B11" s="65" t="s">
        <v>29</v>
      </c>
      <c r="C11" s="66" t="s">
        <v>30</v>
      </c>
      <c r="D11" s="46">
        <v>12</v>
      </c>
      <c r="E11" s="44">
        <v>12</v>
      </c>
      <c r="F11" s="44">
        <v>9</v>
      </c>
      <c r="G11" s="45">
        <v>10</v>
      </c>
      <c r="H11" s="37">
        <v>43</v>
      </c>
      <c r="I11" s="46">
        <v>3</v>
      </c>
      <c r="J11" s="72">
        <v>5</v>
      </c>
      <c r="K11" s="72">
        <v>4</v>
      </c>
      <c r="L11" s="44">
        <v>2</v>
      </c>
      <c r="M11" s="37">
        <v>14</v>
      </c>
      <c r="N11" s="67">
        <f t="shared" si="0"/>
        <v>57</v>
      </c>
      <c r="O11" s="50" t="str">
        <f t="shared" si="1"/>
        <v>Ú R</v>
      </c>
      <c r="P11" s="68" t="s">
        <v>14</v>
      </c>
      <c r="Q11" s="58" t="s">
        <v>55</v>
      </c>
    </row>
    <row r="12" spans="1:17" ht="19.5" customHeight="1">
      <c r="A12" s="77" t="s">
        <v>70</v>
      </c>
      <c r="B12" s="65" t="s">
        <v>31</v>
      </c>
      <c r="C12" s="66" t="s">
        <v>28</v>
      </c>
      <c r="D12" s="46">
        <v>2</v>
      </c>
      <c r="E12" s="44">
        <v>23</v>
      </c>
      <c r="F12" s="44">
        <v>5</v>
      </c>
      <c r="G12" s="45">
        <v>7</v>
      </c>
      <c r="H12" s="37">
        <v>37</v>
      </c>
      <c r="I12" s="46">
        <v>2</v>
      </c>
      <c r="J12" s="72">
        <v>5</v>
      </c>
      <c r="K12" s="72">
        <v>8</v>
      </c>
      <c r="L12" s="44">
        <v>1</v>
      </c>
      <c r="M12" s="37">
        <v>16</v>
      </c>
      <c r="N12" s="67">
        <f t="shared" si="0"/>
        <v>53</v>
      </c>
      <c r="O12" s="50" t="str">
        <f t="shared" si="1"/>
        <v>Ú R</v>
      </c>
      <c r="P12" s="69" t="s">
        <v>15</v>
      </c>
      <c r="Q12" s="57" t="s">
        <v>51</v>
      </c>
    </row>
    <row r="13" spans="1:17" ht="19.5" customHeight="1">
      <c r="A13" s="77" t="s">
        <v>71</v>
      </c>
      <c r="B13" s="65" t="s">
        <v>32</v>
      </c>
      <c r="C13" s="66" t="s">
        <v>26</v>
      </c>
      <c r="D13" s="46">
        <v>0</v>
      </c>
      <c r="E13" s="44">
        <v>24</v>
      </c>
      <c r="F13" s="44">
        <v>5</v>
      </c>
      <c r="G13" s="45">
        <v>10</v>
      </c>
      <c r="H13" s="37">
        <v>39</v>
      </c>
      <c r="I13" s="46">
        <v>2.5</v>
      </c>
      <c r="J13" s="72">
        <v>5</v>
      </c>
      <c r="K13" s="72">
        <v>4</v>
      </c>
      <c r="L13" s="44">
        <v>1</v>
      </c>
      <c r="M13" s="37">
        <v>12.5</v>
      </c>
      <c r="N13" s="67">
        <f t="shared" si="0"/>
        <v>51.5</v>
      </c>
      <c r="O13" s="50" t="str">
        <f t="shared" si="1"/>
        <v>Ú R</v>
      </c>
      <c r="P13" s="69" t="s">
        <v>9</v>
      </c>
      <c r="Q13" s="57" t="s">
        <v>50</v>
      </c>
    </row>
    <row r="14" spans="1:17" ht="19.5" customHeight="1">
      <c r="A14" s="77" t="s">
        <v>72</v>
      </c>
      <c r="B14" s="65" t="s">
        <v>33</v>
      </c>
      <c r="C14" s="66" t="s">
        <v>34</v>
      </c>
      <c r="D14" s="46">
        <v>7</v>
      </c>
      <c r="E14" s="44">
        <v>19</v>
      </c>
      <c r="F14" s="44">
        <v>6.5</v>
      </c>
      <c r="G14" s="45">
        <v>10</v>
      </c>
      <c r="H14" s="37">
        <v>42.5</v>
      </c>
      <c r="I14" s="46">
        <v>2.5</v>
      </c>
      <c r="J14" s="72">
        <v>5</v>
      </c>
      <c r="K14" s="72">
        <v>0.5</v>
      </c>
      <c r="L14" s="44">
        <v>0</v>
      </c>
      <c r="M14" s="37">
        <v>8</v>
      </c>
      <c r="N14" s="67">
        <f t="shared" si="0"/>
        <v>50.5</v>
      </c>
      <c r="O14" s="50" t="str">
        <f t="shared" si="1"/>
        <v>Ú R</v>
      </c>
      <c r="P14" s="69" t="s">
        <v>12</v>
      </c>
      <c r="Q14" s="57" t="s">
        <v>52</v>
      </c>
    </row>
    <row r="15" spans="1:17" ht="19.5" customHeight="1">
      <c r="A15" s="77" t="s">
        <v>73</v>
      </c>
      <c r="B15" s="65" t="s">
        <v>35</v>
      </c>
      <c r="C15" s="66" t="s">
        <v>36</v>
      </c>
      <c r="D15" s="46">
        <v>10</v>
      </c>
      <c r="E15" s="44">
        <v>17</v>
      </c>
      <c r="F15" s="44">
        <v>5</v>
      </c>
      <c r="G15" s="45">
        <v>10</v>
      </c>
      <c r="H15" s="37">
        <v>42</v>
      </c>
      <c r="I15" s="46">
        <v>3</v>
      </c>
      <c r="J15" s="72">
        <v>1</v>
      </c>
      <c r="K15" s="72">
        <v>3</v>
      </c>
      <c r="L15" s="44">
        <v>0</v>
      </c>
      <c r="M15" s="37">
        <v>7</v>
      </c>
      <c r="N15" s="67">
        <f t="shared" si="0"/>
        <v>49</v>
      </c>
      <c r="O15" s="50" t="str">
        <f t="shared" si="1"/>
        <v>Ú R</v>
      </c>
      <c r="P15" s="69" t="s">
        <v>14</v>
      </c>
      <c r="Q15" s="57" t="s">
        <v>48</v>
      </c>
    </row>
    <row r="16" spans="1:17" ht="19.5" customHeight="1">
      <c r="A16" s="77" t="s">
        <v>74</v>
      </c>
      <c r="B16" s="65" t="s">
        <v>37</v>
      </c>
      <c r="C16" s="66" t="s">
        <v>34</v>
      </c>
      <c r="D16" s="46">
        <v>3</v>
      </c>
      <c r="E16" s="44">
        <v>11</v>
      </c>
      <c r="F16" s="44">
        <v>9.5</v>
      </c>
      <c r="G16" s="45">
        <v>10</v>
      </c>
      <c r="H16" s="37">
        <v>35.5</v>
      </c>
      <c r="I16" s="46">
        <v>2</v>
      </c>
      <c r="J16" s="72">
        <v>0</v>
      </c>
      <c r="K16" s="72">
        <v>1</v>
      </c>
      <c r="L16" s="44">
        <v>0</v>
      </c>
      <c r="M16" s="37">
        <v>3</v>
      </c>
      <c r="N16" s="67">
        <f t="shared" si="0"/>
        <v>38.5</v>
      </c>
      <c r="O16" s="50" t="s">
        <v>4</v>
      </c>
      <c r="P16" s="69" t="s">
        <v>8</v>
      </c>
      <c r="Q16" s="57" t="s">
        <v>52</v>
      </c>
    </row>
    <row r="17" spans="1:17" ht="19.5" customHeight="1">
      <c r="A17" s="77" t="s">
        <v>75</v>
      </c>
      <c r="B17" s="65" t="s">
        <v>38</v>
      </c>
      <c r="C17" s="66" t="s">
        <v>39</v>
      </c>
      <c r="D17" s="46">
        <v>7</v>
      </c>
      <c r="E17" s="44">
        <v>12</v>
      </c>
      <c r="F17" s="44">
        <v>5.5</v>
      </c>
      <c r="G17" s="45">
        <v>6</v>
      </c>
      <c r="H17" s="37">
        <v>30.5</v>
      </c>
      <c r="I17" s="46">
        <v>2.5</v>
      </c>
      <c r="J17" s="72">
        <v>0</v>
      </c>
      <c r="K17" s="72">
        <v>3</v>
      </c>
      <c r="L17" s="44">
        <v>0</v>
      </c>
      <c r="M17" s="37">
        <v>5.5</v>
      </c>
      <c r="N17" s="67">
        <f t="shared" si="0"/>
        <v>36</v>
      </c>
      <c r="O17" s="50" t="s">
        <v>4</v>
      </c>
      <c r="P17" s="69" t="s">
        <v>8</v>
      </c>
      <c r="Q17" s="57" t="s">
        <v>54</v>
      </c>
    </row>
    <row r="18" spans="1:17" ht="19.5" customHeight="1">
      <c r="A18" s="50"/>
      <c r="B18" s="65" t="s">
        <v>40</v>
      </c>
      <c r="C18" s="66" t="s">
        <v>39</v>
      </c>
      <c r="D18" s="46">
        <v>1</v>
      </c>
      <c r="E18" s="44">
        <v>8</v>
      </c>
      <c r="F18" s="44">
        <v>5</v>
      </c>
      <c r="G18" s="45">
        <v>10</v>
      </c>
      <c r="H18" s="37">
        <v>24</v>
      </c>
      <c r="I18" s="46">
        <v>2.5</v>
      </c>
      <c r="J18" s="72">
        <v>1</v>
      </c>
      <c r="K18" s="72">
        <v>2</v>
      </c>
      <c r="L18" s="44">
        <v>0</v>
      </c>
      <c r="M18" s="37">
        <v>5.5</v>
      </c>
      <c r="N18" s="67">
        <f t="shared" si="0"/>
        <v>29.5</v>
      </c>
      <c r="O18" s="50" t="s">
        <v>65</v>
      </c>
      <c r="P18" s="69" t="s">
        <v>8</v>
      </c>
      <c r="Q18" s="57" t="s">
        <v>54</v>
      </c>
    </row>
    <row r="19" spans="1:17" ht="19.5" customHeight="1">
      <c r="A19" s="50"/>
      <c r="B19" s="65" t="s">
        <v>41</v>
      </c>
      <c r="C19" s="66" t="s">
        <v>42</v>
      </c>
      <c r="D19" s="46">
        <v>1</v>
      </c>
      <c r="E19" s="44">
        <v>8</v>
      </c>
      <c r="F19" s="44">
        <v>4</v>
      </c>
      <c r="G19" s="45">
        <v>5</v>
      </c>
      <c r="H19" s="37">
        <v>18</v>
      </c>
      <c r="I19" s="46">
        <v>2</v>
      </c>
      <c r="J19" s="72">
        <v>1</v>
      </c>
      <c r="K19" s="72">
        <v>2</v>
      </c>
      <c r="L19" s="44">
        <v>0</v>
      </c>
      <c r="M19" s="37">
        <v>5</v>
      </c>
      <c r="N19" s="67">
        <f t="shared" si="0"/>
        <v>23</v>
      </c>
      <c r="O19" s="50" t="str">
        <f t="shared" si="1"/>
        <v>––</v>
      </c>
      <c r="P19" s="69" t="s">
        <v>15</v>
      </c>
      <c r="Q19" s="57" t="s">
        <v>49</v>
      </c>
    </row>
    <row r="20" spans="1:17" ht="19.5" customHeight="1">
      <c r="A20" s="50"/>
      <c r="B20" s="98" t="s">
        <v>43</v>
      </c>
      <c r="C20" s="66" t="s">
        <v>44</v>
      </c>
      <c r="D20" s="46">
        <v>3</v>
      </c>
      <c r="E20" s="44">
        <v>6</v>
      </c>
      <c r="F20" s="44">
        <v>5</v>
      </c>
      <c r="G20" s="45">
        <v>0</v>
      </c>
      <c r="H20" s="37">
        <v>14</v>
      </c>
      <c r="I20" s="46">
        <v>2</v>
      </c>
      <c r="J20" s="72">
        <v>2</v>
      </c>
      <c r="K20" s="72">
        <v>4</v>
      </c>
      <c r="L20" s="44">
        <v>0</v>
      </c>
      <c r="M20" s="37">
        <v>8</v>
      </c>
      <c r="N20" s="67">
        <f t="shared" si="0"/>
        <v>22</v>
      </c>
      <c r="O20" s="50" t="str">
        <f t="shared" si="1"/>
        <v>––</v>
      </c>
      <c r="P20" s="69" t="s">
        <v>14</v>
      </c>
      <c r="Q20" s="57" t="s">
        <v>53</v>
      </c>
    </row>
    <row r="21" spans="1:17" ht="19.5" customHeight="1">
      <c r="A21" s="50"/>
      <c r="B21" s="98" t="s">
        <v>45</v>
      </c>
      <c r="C21" s="66" t="s">
        <v>44</v>
      </c>
      <c r="D21" s="46">
        <v>2</v>
      </c>
      <c r="E21" s="44">
        <v>6</v>
      </c>
      <c r="F21" s="44">
        <v>4.5</v>
      </c>
      <c r="G21" s="45">
        <v>0</v>
      </c>
      <c r="H21" s="37">
        <v>12.5</v>
      </c>
      <c r="I21" s="46">
        <v>2</v>
      </c>
      <c r="J21" s="72">
        <v>5</v>
      </c>
      <c r="K21" s="72">
        <v>2</v>
      </c>
      <c r="L21" s="44">
        <v>0</v>
      </c>
      <c r="M21" s="37">
        <v>9</v>
      </c>
      <c r="N21" s="67">
        <f t="shared" si="0"/>
        <v>21.5</v>
      </c>
      <c r="O21" s="50" t="str">
        <f t="shared" si="1"/>
        <v>––</v>
      </c>
      <c r="P21" s="69" t="s">
        <v>15</v>
      </c>
      <c r="Q21" s="57" t="s">
        <v>53</v>
      </c>
    </row>
    <row r="22" spans="1:17" ht="19.5" customHeight="1">
      <c r="A22" s="50"/>
      <c r="B22" s="65" t="s">
        <v>46</v>
      </c>
      <c r="C22" s="66" t="s">
        <v>24</v>
      </c>
      <c r="D22" s="46">
        <v>2</v>
      </c>
      <c r="E22" s="44">
        <v>9</v>
      </c>
      <c r="F22" s="44">
        <v>6.5</v>
      </c>
      <c r="G22" s="45">
        <v>0</v>
      </c>
      <c r="H22" s="37">
        <v>17.5</v>
      </c>
      <c r="I22" s="46">
        <v>1.5</v>
      </c>
      <c r="J22" s="72">
        <v>0.5</v>
      </c>
      <c r="K22" s="72">
        <v>0</v>
      </c>
      <c r="L22" s="44">
        <v>0</v>
      </c>
      <c r="M22" s="37">
        <v>2</v>
      </c>
      <c r="N22" s="67">
        <f t="shared" si="0"/>
        <v>19.5</v>
      </c>
      <c r="O22" s="50" t="str">
        <f t="shared" si="1"/>
        <v>––</v>
      </c>
      <c r="P22" s="69" t="s">
        <v>11</v>
      </c>
      <c r="Q22" s="57" t="s">
        <v>56</v>
      </c>
    </row>
    <row r="23" spans="1:17" ht="19.5" customHeight="1">
      <c r="A23" s="50"/>
      <c r="B23" s="53"/>
      <c r="C23" s="51"/>
      <c r="D23" s="46"/>
      <c r="E23" s="44"/>
      <c r="F23" s="44"/>
      <c r="G23" s="45"/>
      <c r="H23" s="37"/>
      <c r="I23" s="46"/>
      <c r="J23" s="72"/>
      <c r="K23" s="72"/>
      <c r="L23" s="44"/>
      <c r="M23" s="27"/>
      <c r="N23" s="40"/>
      <c r="O23" s="42"/>
      <c r="P23" s="17" t="s">
        <v>8</v>
      </c>
      <c r="Q23" s="55"/>
    </row>
    <row r="24" spans="1:17" ht="19.5" customHeight="1" thickBot="1">
      <c r="A24" s="19"/>
      <c r="B24" s="54"/>
      <c r="C24" s="52"/>
      <c r="D24" s="22"/>
      <c r="E24" s="23"/>
      <c r="F24" s="23"/>
      <c r="G24" s="47"/>
      <c r="H24" s="38"/>
      <c r="I24" s="22"/>
      <c r="J24" s="70"/>
      <c r="K24" s="70"/>
      <c r="L24" s="23"/>
      <c r="M24" s="20"/>
      <c r="N24" s="41"/>
      <c r="O24" s="43"/>
      <c r="P24" s="17" t="s">
        <v>15</v>
      </c>
      <c r="Q24" s="56"/>
    </row>
    <row r="25" spans="1:17" ht="19.5" customHeight="1">
      <c r="A25" s="10"/>
      <c r="B25" s="10"/>
      <c r="C25" s="28" t="s">
        <v>6</v>
      </c>
      <c r="D25" s="29">
        <f aca="true" t="shared" si="2" ref="D25:K25">AVERAGE(D8:D24)</f>
        <v>5.333333333333333</v>
      </c>
      <c r="E25" s="29">
        <f t="shared" si="2"/>
        <v>14.533333333333333</v>
      </c>
      <c r="F25" s="29">
        <f t="shared" si="2"/>
        <v>6.7</v>
      </c>
      <c r="G25" s="29">
        <f t="shared" si="2"/>
        <v>7.133333333333334</v>
      </c>
      <c r="H25" s="30">
        <f t="shared" si="2"/>
        <v>33.833333333333336</v>
      </c>
      <c r="I25" s="29">
        <f t="shared" si="2"/>
        <v>2.466666666666667</v>
      </c>
      <c r="J25" s="29">
        <f t="shared" si="2"/>
        <v>3.033333333333333</v>
      </c>
      <c r="K25" s="29">
        <f t="shared" si="2"/>
        <v>4.033333333333333</v>
      </c>
      <c r="L25" s="29">
        <f>AVERAGE(L8:L24)</f>
        <v>0.5</v>
      </c>
      <c r="M25" s="29">
        <f>AVERAGE(M8:M24)</f>
        <v>10.033333333333333</v>
      </c>
      <c r="N25" s="31">
        <f>AVERAGE(N8:N24)</f>
        <v>43.86666666666667</v>
      </c>
      <c r="O25" s="18"/>
      <c r="P25" s="18"/>
      <c r="Q25" s="10"/>
    </row>
    <row r="26" spans="3:16" ht="19.5" customHeight="1" thickBot="1">
      <c r="C26" s="32" t="s">
        <v>7</v>
      </c>
      <c r="D26" s="33"/>
      <c r="E26" s="33"/>
      <c r="F26" s="33"/>
      <c r="G26" s="33"/>
      <c r="H26" s="34"/>
      <c r="I26" s="33"/>
      <c r="J26" s="33"/>
      <c r="K26" s="33"/>
      <c r="L26" s="33"/>
      <c r="M26" s="33"/>
      <c r="N26" s="35"/>
      <c r="O26" s="2"/>
      <c r="P26" s="2"/>
    </row>
    <row r="27" spans="3:16" ht="19.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"/>
      <c r="P27" s="2"/>
    </row>
    <row r="28" spans="13:17" ht="19.5" customHeight="1">
      <c r="M28" s="2"/>
      <c r="N28" s="2"/>
      <c r="O28" s="2"/>
      <c r="P28" s="2"/>
      <c r="Q28" s="2"/>
    </row>
    <row r="29" spans="1:17" ht="19.5" customHeight="1">
      <c r="A29" s="2"/>
      <c r="B29" s="99"/>
      <c r="C29" s="6"/>
      <c r="M29" s="78" t="s">
        <v>47</v>
      </c>
      <c r="N29" s="79"/>
      <c r="O29" s="79"/>
      <c r="P29" s="79"/>
      <c r="Q29" s="79"/>
    </row>
    <row r="30" spans="1:17" ht="19.5" customHeight="1">
      <c r="A30" s="2"/>
      <c r="B30" s="2"/>
      <c r="C30" s="2"/>
      <c r="Q30" s="2"/>
    </row>
    <row r="31" spans="1:16" ht="19.5" customHeight="1">
      <c r="A31" s="2"/>
      <c r="B31" s="2"/>
      <c r="O31" s="4"/>
      <c r="P31" s="2"/>
    </row>
    <row r="32" spans="1:3" ht="19.5" customHeight="1">
      <c r="A32" s="2"/>
      <c r="B32" s="2"/>
      <c r="C32" s="2"/>
    </row>
    <row r="33" ht="19.5" customHeight="1"/>
    <row r="34" ht="19.5" customHeight="1">
      <c r="B34" s="3"/>
    </row>
  </sheetData>
  <sheetProtection/>
  <mergeCells count="10">
    <mergeCell ref="M29:Q29"/>
    <mergeCell ref="C5:C7"/>
    <mergeCell ref="B5:B7"/>
    <mergeCell ref="A5:A7"/>
    <mergeCell ref="A1:Q1"/>
    <mergeCell ref="A2:Q2"/>
    <mergeCell ref="A3:Q3"/>
    <mergeCell ref="O5:O6"/>
    <mergeCell ref="I5:L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ucitel</cp:lastModifiedBy>
  <cp:lastPrinted>2020-05-11T08:37:02Z</cp:lastPrinted>
  <dcterms:created xsi:type="dcterms:W3CDTF">2007-01-22T20:18:35Z</dcterms:created>
  <dcterms:modified xsi:type="dcterms:W3CDTF">2020-05-11T14:19:20Z</dcterms:modified>
  <cp:category/>
  <cp:version/>
  <cp:contentType/>
  <cp:contentStatus/>
</cp:coreProperties>
</file>